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Весовые и габаритные нормы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Baklan</author>
  </authors>
  <commentList>
    <comment ref="B12" authorId="0">
      <text>
        <r>
          <rPr>
            <b/>
            <sz val="8"/>
            <rFont val="Tahoma"/>
            <family val="2"/>
          </rPr>
          <t>Baklan:</t>
        </r>
        <r>
          <rPr>
            <sz val="8"/>
            <rFont val="Tahoma"/>
            <family val="2"/>
          </rPr>
          <t xml:space="preserve">
Кол-во кв.м в рулоне</t>
        </r>
      </text>
    </comment>
    <comment ref="D12" authorId="0">
      <text>
        <r>
          <rPr>
            <b/>
            <sz val="8"/>
            <rFont val="Tahoma"/>
            <family val="2"/>
          </rPr>
          <t>Baklan:</t>
        </r>
        <r>
          <rPr>
            <sz val="8"/>
            <rFont val="Tahoma"/>
            <family val="2"/>
          </rPr>
          <t xml:space="preserve">
Вес 1-ого рулона</t>
        </r>
      </text>
    </comment>
    <comment ref="E12" authorId="0">
      <text>
        <r>
          <rPr>
            <b/>
            <sz val="8"/>
            <rFont val="Tahoma"/>
            <family val="2"/>
          </rPr>
          <t>Baklan:</t>
        </r>
        <r>
          <rPr>
            <sz val="8"/>
            <rFont val="Tahoma"/>
            <family val="2"/>
          </rPr>
          <t xml:space="preserve">
Кол-во рулонов в поддоне</t>
        </r>
      </text>
    </comment>
  </commentList>
</comments>
</file>

<file path=xl/sharedStrings.xml><?xml version="1.0" encoding="utf-8"?>
<sst xmlns="http://schemas.openxmlformats.org/spreadsheetml/2006/main" count="49" uniqueCount="40">
  <si>
    <t>Наименование (Коллекция)</t>
  </si>
  <si>
    <t>Кол-во кв.м. в упаковке</t>
  </si>
  <si>
    <t>Кол-во гонтов в упаковке</t>
  </si>
  <si>
    <t>Кол-во упаковок в поддоне</t>
  </si>
  <si>
    <t>Кол-во кв.м. в поддоне</t>
  </si>
  <si>
    <t>Вес 1 поддона нетто</t>
  </si>
  <si>
    <t>Вес 1 поддона брутто</t>
  </si>
  <si>
    <t>Высота 1 поддона, мм</t>
  </si>
  <si>
    <t>Размер 1 пачки (ширина Х длина Х высота), мм</t>
  </si>
  <si>
    <t>Ультра</t>
  </si>
  <si>
    <t>Трио</t>
  </si>
  <si>
    <t>Кадриль</t>
  </si>
  <si>
    <t xml:space="preserve">Танго </t>
  </si>
  <si>
    <t>Джаз</t>
  </si>
  <si>
    <t>Коньки-карнизы</t>
  </si>
  <si>
    <t>Ендовный ковер</t>
  </si>
  <si>
    <t>265 Х 1005</t>
  </si>
  <si>
    <t xml:space="preserve">Финская Черепица </t>
  </si>
  <si>
    <t>Ориентировочные весовые и габаритные нормы</t>
  </si>
  <si>
    <t>Нормы загрузки, поддоны</t>
  </si>
  <si>
    <t>TILERCAT ПРИМА</t>
  </si>
  <si>
    <t>TILERCAT ТРИО</t>
  </si>
  <si>
    <t>TILERCAT ОЛА</t>
  </si>
  <si>
    <t>TILERCAT КВАДРО</t>
  </si>
  <si>
    <t>320 Х 1003 Х 66</t>
  </si>
  <si>
    <t>335 Х 1003 Х 63</t>
  </si>
  <si>
    <t>Ориентировочный вес             1-ой упаковки</t>
  </si>
  <si>
    <t>КАНТРИ</t>
  </si>
  <si>
    <t>338 Х 1003 Х 71</t>
  </si>
  <si>
    <t>320 Х 1003 Х 72,6</t>
  </si>
  <si>
    <t>338 Х 1003 Х 55</t>
  </si>
  <si>
    <t>253 Х 1003 Х 66</t>
  </si>
  <si>
    <t>РАНЧО</t>
  </si>
  <si>
    <t>340 Х 1000 Х 55</t>
  </si>
  <si>
    <t>КОНТИНЕТ</t>
  </si>
  <si>
    <t>ВЕСТЕРН</t>
  </si>
  <si>
    <t>НОВЫЕ КОЛЛЕКЦИИ</t>
  </si>
  <si>
    <t>253 Х 1003 Х 40</t>
  </si>
  <si>
    <t>342 Х 1003 Х 78</t>
  </si>
  <si>
    <t>Коньки-карнизы к Ранчо и Квадро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</si>
</sst>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0"/>
    <numFmt numFmtId="203" formatCode="0.0000"/>
    <numFmt numFmtId="204" formatCode="0.000"/>
    <numFmt numFmtId="205" formatCode="_(* #,##0.0_);_(* \(#,##0.0\);_(* &quot;-&quot;??_);_(@_)"/>
    <numFmt numFmtId="206" formatCode="_(* #,##0_);_(* \(#,##0\);_(* &quot;-&quot;??_);_(@_)"/>
    <numFmt numFmtId="207" formatCode="0.0"/>
    <numFmt numFmtId="208" formatCode="#,##0.00&quot;р.&quot;"/>
    <numFmt numFmtId="209" formatCode="#,##0.0"/>
  </numFmts>
  <fonts count="43"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0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09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209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0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09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209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209" fontId="3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7.57421875" style="0" customWidth="1"/>
    <col min="2" max="2" width="8.57421875" style="0" customWidth="1"/>
    <col min="3" max="3" width="8.28125" style="0" customWidth="1"/>
    <col min="4" max="5" width="8.57421875" style="0" customWidth="1"/>
    <col min="6" max="7" width="8.00390625" style="0" customWidth="1"/>
    <col min="8" max="8" width="7.8515625" style="0" customWidth="1"/>
    <col min="9" max="10" width="8.28125" style="0" customWidth="1"/>
    <col min="11" max="11" width="17.140625" style="0" customWidth="1"/>
    <col min="12" max="12" width="15.00390625" style="0" customWidth="1"/>
  </cols>
  <sheetData>
    <row r="1" spans="1:11" s="1" customFormat="1" ht="14.2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3"/>
      <c r="J2" s="27"/>
      <c r="K2" s="27"/>
    </row>
    <row r="3" spans="1:11" ht="65.25" customHeight="1">
      <c r="A3" s="4" t="s">
        <v>0</v>
      </c>
      <c r="B3" s="5" t="s">
        <v>1</v>
      </c>
      <c r="C3" s="4" t="s">
        <v>2</v>
      </c>
      <c r="D3" s="4" t="s">
        <v>26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19</v>
      </c>
      <c r="J3" s="4" t="s">
        <v>7</v>
      </c>
      <c r="K3" s="4" t="s">
        <v>8</v>
      </c>
    </row>
    <row r="4" spans="1:11" ht="12.75">
      <c r="A4" s="6" t="s">
        <v>9</v>
      </c>
      <c r="B4" s="7">
        <v>3</v>
      </c>
      <c r="C4" s="7">
        <v>22</v>
      </c>
      <c r="D4" s="24">
        <v>28.5</v>
      </c>
      <c r="E4" s="7">
        <v>36</v>
      </c>
      <c r="F4" s="7">
        <v>108</v>
      </c>
      <c r="G4" s="9">
        <f>D4*E4</f>
        <v>1026</v>
      </c>
      <c r="H4" s="9">
        <f>G4+25</f>
        <v>1051</v>
      </c>
      <c r="I4" s="8">
        <f>20000/H4</f>
        <v>19.029495718363464</v>
      </c>
      <c r="J4" s="9">
        <v>1021</v>
      </c>
      <c r="K4" s="10" t="s">
        <v>29</v>
      </c>
    </row>
    <row r="5" spans="1:11" ht="12.75">
      <c r="A5" s="6" t="s">
        <v>10</v>
      </c>
      <c r="B5" s="7">
        <v>3</v>
      </c>
      <c r="C5" s="7">
        <v>21</v>
      </c>
      <c r="D5" s="24">
        <v>32.7</v>
      </c>
      <c r="E5" s="7">
        <v>36</v>
      </c>
      <c r="F5" s="7">
        <v>108</v>
      </c>
      <c r="G5" s="9">
        <f aca="true" t="shared" si="0" ref="G5:G13">D5*E5</f>
        <v>1177.2</v>
      </c>
      <c r="H5" s="9">
        <f aca="true" t="shared" si="1" ref="H5:H16">G5+25</f>
        <v>1202.2</v>
      </c>
      <c r="I5" s="11">
        <f aca="true" t="shared" si="2" ref="I5:I13">20000/H5</f>
        <v>16.63616702711695</v>
      </c>
      <c r="J5" s="9">
        <v>906</v>
      </c>
      <c r="K5" s="10" t="s">
        <v>25</v>
      </c>
    </row>
    <row r="6" spans="1:11" ht="12.75">
      <c r="A6" s="6" t="s">
        <v>11</v>
      </c>
      <c r="B6" s="7">
        <v>3</v>
      </c>
      <c r="C6" s="7">
        <v>22</v>
      </c>
      <c r="D6" s="24">
        <v>26.4</v>
      </c>
      <c r="E6" s="7">
        <v>36</v>
      </c>
      <c r="F6" s="7">
        <v>108</v>
      </c>
      <c r="G6" s="9">
        <f t="shared" si="0"/>
        <v>950.4</v>
      </c>
      <c r="H6" s="9">
        <f t="shared" si="1"/>
        <v>975.4</v>
      </c>
      <c r="I6" s="8">
        <f t="shared" si="2"/>
        <v>20.50440844781628</v>
      </c>
      <c r="J6" s="9">
        <v>942</v>
      </c>
      <c r="K6" s="10" t="s">
        <v>24</v>
      </c>
    </row>
    <row r="7" spans="1:11" ht="12.75">
      <c r="A7" s="6" t="s">
        <v>12</v>
      </c>
      <c r="B7" s="7">
        <v>3</v>
      </c>
      <c r="C7" s="7">
        <v>21</v>
      </c>
      <c r="D7" s="24">
        <v>31.5</v>
      </c>
      <c r="E7" s="7">
        <v>36</v>
      </c>
      <c r="F7" s="7">
        <v>108</v>
      </c>
      <c r="G7" s="9">
        <f t="shared" si="0"/>
        <v>1134</v>
      </c>
      <c r="H7" s="9">
        <f t="shared" si="1"/>
        <v>1159</v>
      </c>
      <c r="I7" s="25">
        <f t="shared" si="2"/>
        <v>17.25625539257981</v>
      </c>
      <c r="J7" s="9">
        <v>906</v>
      </c>
      <c r="K7" s="10" t="s">
        <v>25</v>
      </c>
    </row>
    <row r="8" spans="1:11" ht="14.25" customHeight="1">
      <c r="A8" s="12" t="s">
        <v>17</v>
      </c>
      <c r="B8" s="7">
        <v>3</v>
      </c>
      <c r="C8" s="7">
        <v>22</v>
      </c>
      <c r="D8" s="24">
        <v>26.4</v>
      </c>
      <c r="E8" s="7">
        <v>36</v>
      </c>
      <c r="F8" s="7">
        <v>108</v>
      </c>
      <c r="G8" s="9">
        <f>D8*E8</f>
        <v>950.4</v>
      </c>
      <c r="H8" s="9">
        <f t="shared" si="1"/>
        <v>975.4</v>
      </c>
      <c r="I8" s="25">
        <f>20000/H8</f>
        <v>20.50440844781628</v>
      </c>
      <c r="J8" s="9">
        <v>942</v>
      </c>
      <c r="K8" s="10" t="s">
        <v>24</v>
      </c>
    </row>
    <row r="9" spans="1:11" ht="14.25" customHeight="1">
      <c r="A9" s="6" t="s">
        <v>13</v>
      </c>
      <c r="B9" s="7">
        <v>2</v>
      </c>
      <c r="C9" s="7">
        <v>14</v>
      </c>
      <c r="D9" s="42">
        <v>27</v>
      </c>
      <c r="E9" s="7">
        <v>42</v>
      </c>
      <c r="F9" s="7">
        <v>84</v>
      </c>
      <c r="G9" s="9">
        <f t="shared" si="0"/>
        <v>1134</v>
      </c>
      <c r="H9" s="9">
        <f t="shared" si="1"/>
        <v>1159</v>
      </c>
      <c r="I9" s="25">
        <f t="shared" si="2"/>
        <v>17.25625539257981</v>
      </c>
      <c r="J9" s="9">
        <v>920</v>
      </c>
      <c r="K9" s="10" t="s">
        <v>30</v>
      </c>
    </row>
    <row r="10" spans="1:11" ht="14.25" customHeight="1">
      <c r="A10" s="6" t="s">
        <v>27</v>
      </c>
      <c r="B10" s="7">
        <v>2.6</v>
      </c>
      <c r="C10" s="7">
        <v>18</v>
      </c>
      <c r="D10" s="24">
        <v>33.8</v>
      </c>
      <c r="E10" s="7">
        <v>36</v>
      </c>
      <c r="F10" s="7">
        <v>93.6</v>
      </c>
      <c r="G10" s="9">
        <f>D10*E10</f>
        <v>1216.8</v>
      </c>
      <c r="H10" s="9">
        <f t="shared" si="1"/>
        <v>1241.8</v>
      </c>
      <c r="I10" s="25">
        <f>20000/H10</f>
        <v>16.105653084232568</v>
      </c>
      <c r="J10" s="9">
        <v>1000</v>
      </c>
      <c r="K10" s="10" t="s">
        <v>28</v>
      </c>
    </row>
    <row r="11" spans="1:11" ht="12.75">
      <c r="A11" s="6" t="s">
        <v>14</v>
      </c>
      <c r="B11" s="7">
        <v>5</v>
      </c>
      <c r="C11" s="7">
        <v>20</v>
      </c>
      <c r="D11" s="24">
        <v>25</v>
      </c>
      <c r="E11" s="7">
        <v>40</v>
      </c>
      <c r="F11" s="7">
        <v>200</v>
      </c>
      <c r="G11" s="9">
        <f t="shared" si="0"/>
        <v>1000</v>
      </c>
      <c r="H11" s="9">
        <f t="shared" si="1"/>
        <v>1025</v>
      </c>
      <c r="I11" s="25">
        <f t="shared" si="2"/>
        <v>19.51219512195122</v>
      </c>
      <c r="J11" s="9">
        <v>810</v>
      </c>
      <c r="K11" s="10" t="s">
        <v>31</v>
      </c>
    </row>
    <row r="12" spans="1:11" s="17" customFormat="1" ht="12.75">
      <c r="A12" s="13" t="s">
        <v>15</v>
      </c>
      <c r="B12" s="14">
        <v>10</v>
      </c>
      <c r="C12" s="15"/>
      <c r="D12" s="16">
        <v>46</v>
      </c>
      <c r="E12" s="14">
        <v>23</v>
      </c>
      <c r="F12" s="15">
        <v>230</v>
      </c>
      <c r="G12" s="9">
        <f t="shared" si="0"/>
        <v>1058</v>
      </c>
      <c r="H12" s="9">
        <f t="shared" si="1"/>
        <v>1083</v>
      </c>
      <c r="I12" s="25">
        <f t="shared" si="2"/>
        <v>18.467220683287167</v>
      </c>
      <c r="J12" s="9">
        <v>1155</v>
      </c>
      <c r="K12" s="10" t="s">
        <v>16</v>
      </c>
    </row>
    <row r="13" spans="1:11" s="17" customFormat="1" ht="12.75">
      <c r="A13" s="13" t="s">
        <v>20</v>
      </c>
      <c r="B13" s="7">
        <v>3</v>
      </c>
      <c r="C13" s="7">
        <v>22</v>
      </c>
      <c r="D13" s="24">
        <v>26.4</v>
      </c>
      <c r="E13" s="7">
        <v>36</v>
      </c>
      <c r="F13" s="7">
        <v>108</v>
      </c>
      <c r="G13" s="9">
        <f t="shared" si="0"/>
        <v>950.4</v>
      </c>
      <c r="H13" s="9">
        <f t="shared" si="1"/>
        <v>975.4</v>
      </c>
      <c r="I13" s="25">
        <f t="shared" si="2"/>
        <v>20.50440844781628</v>
      </c>
      <c r="J13" s="9">
        <v>942</v>
      </c>
      <c r="K13" s="10" t="s">
        <v>24</v>
      </c>
    </row>
    <row r="14" spans="1:11" s="17" customFormat="1" ht="12.75">
      <c r="A14" s="13" t="s">
        <v>21</v>
      </c>
      <c r="B14" s="7">
        <v>3</v>
      </c>
      <c r="C14" s="7">
        <v>21</v>
      </c>
      <c r="D14" s="24">
        <v>32.7</v>
      </c>
      <c r="E14" s="7">
        <v>36</v>
      </c>
      <c r="F14" s="7">
        <v>108</v>
      </c>
      <c r="G14" s="9">
        <f>D14*E14</f>
        <v>1177.2</v>
      </c>
      <c r="H14" s="9">
        <f t="shared" si="1"/>
        <v>1202.2</v>
      </c>
      <c r="I14" s="25">
        <f>20000/H14</f>
        <v>16.63616702711695</v>
      </c>
      <c r="J14" s="9">
        <v>906</v>
      </c>
      <c r="K14" s="10" t="s">
        <v>25</v>
      </c>
    </row>
    <row r="15" spans="1:11" s="17" customFormat="1" ht="12.75">
      <c r="A15" s="13" t="s">
        <v>22</v>
      </c>
      <c r="B15" s="7">
        <v>3</v>
      </c>
      <c r="C15" s="7">
        <v>21</v>
      </c>
      <c r="D15" s="24">
        <v>31.5</v>
      </c>
      <c r="E15" s="7">
        <v>36</v>
      </c>
      <c r="F15" s="7">
        <v>108</v>
      </c>
      <c r="G15" s="9">
        <f>D15*E15</f>
        <v>1134</v>
      </c>
      <c r="H15" s="9">
        <f t="shared" si="1"/>
        <v>1159</v>
      </c>
      <c r="I15" s="25">
        <f>20000/H15</f>
        <v>17.25625539257981</v>
      </c>
      <c r="J15" s="9">
        <v>906</v>
      </c>
      <c r="K15" s="10" t="s">
        <v>25</v>
      </c>
    </row>
    <row r="16" spans="1:11" s="17" customFormat="1" ht="12.75">
      <c r="A16" s="13" t="s">
        <v>23</v>
      </c>
      <c r="B16" s="7">
        <v>2.6</v>
      </c>
      <c r="C16" s="7">
        <v>18</v>
      </c>
      <c r="D16" s="24">
        <v>33.8</v>
      </c>
      <c r="E16" s="7">
        <v>36</v>
      </c>
      <c r="F16" s="7">
        <v>93.6</v>
      </c>
      <c r="G16" s="9">
        <f>D16*E16</f>
        <v>1216.8</v>
      </c>
      <c r="H16" s="9">
        <f t="shared" si="1"/>
        <v>1241.8</v>
      </c>
      <c r="I16" s="25">
        <f>20000/H16</f>
        <v>16.105653084232568</v>
      </c>
      <c r="J16" s="9">
        <v>1000</v>
      </c>
      <c r="K16" s="10" t="s">
        <v>28</v>
      </c>
    </row>
    <row r="17" spans="1:11" s="17" customFormat="1" ht="12.75">
      <c r="A17" s="28"/>
      <c r="B17" s="29"/>
      <c r="C17" s="29"/>
      <c r="D17" s="30"/>
      <c r="E17" s="29"/>
      <c r="F17" s="29"/>
      <c r="G17" s="31"/>
      <c r="H17" s="31"/>
      <c r="I17" s="32"/>
      <c r="J17" s="31"/>
      <c r="K17" s="33"/>
    </row>
    <row r="18" spans="1:11" s="17" customFormat="1" ht="14.25">
      <c r="A18" s="18" t="s">
        <v>36</v>
      </c>
      <c r="B18" s="19"/>
      <c r="C18" s="20"/>
      <c r="D18" s="21"/>
      <c r="E18" s="19"/>
      <c r="F18" s="20"/>
      <c r="G18" s="22"/>
      <c r="H18" s="22"/>
      <c r="I18" s="26"/>
      <c r="J18" s="22"/>
      <c r="K18" s="23"/>
    </row>
    <row r="19" spans="1:11" s="17" customFormat="1" ht="14.25" customHeight="1">
      <c r="A19" s="13" t="s">
        <v>23</v>
      </c>
      <c r="B19" s="15">
        <v>2</v>
      </c>
      <c r="C19" s="15">
        <v>14</v>
      </c>
      <c r="D19" s="42">
        <v>25</v>
      </c>
      <c r="E19" s="15">
        <v>42</v>
      </c>
      <c r="F19" s="15">
        <f>E19*B19</f>
        <v>84</v>
      </c>
      <c r="G19" s="35">
        <f>D19*E19</f>
        <v>1050</v>
      </c>
      <c r="H19" s="35">
        <f>G19+25</f>
        <v>1075</v>
      </c>
      <c r="I19" s="25">
        <f>20000/H19</f>
        <v>18.6046511627907</v>
      </c>
      <c r="J19" s="35">
        <v>880</v>
      </c>
      <c r="K19" s="14" t="s">
        <v>33</v>
      </c>
    </row>
    <row r="20" spans="1:11" s="17" customFormat="1" ht="14.25" customHeight="1">
      <c r="A20" s="36" t="s">
        <v>32</v>
      </c>
      <c r="B20" s="37">
        <v>2</v>
      </c>
      <c r="C20" s="37">
        <v>14</v>
      </c>
      <c r="D20" s="38">
        <v>25</v>
      </c>
      <c r="E20" s="37">
        <v>42</v>
      </c>
      <c r="F20" s="37">
        <f>E20*B20</f>
        <v>84</v>
      </c>
      <c r="G20" s="39">
        <f>D20*E20</f>
        <v>1050</v>
      </c>
      <c r="H20" s="39">
        <f>G20+25</f>
        <v>1075</v>
      </c>
      <c r="I20" s="40">
        <f>20000/H20</f>
        <v>18.6046511627907</v>
      </c>
      <c r="J20" s="39">
        <v>880</v>
      </c>
      <c r="K20" s="41" t="s">
        <v>33</v>
      </c>
    </row>
    <row r="21" spans="1:11" ht="14.25" customHeight="1">
      <c r="A21" s="13" t="s">
        <v>34</v>
      </c>
      <c r="B21" s="15">
        <v>1.5</v>
      </c>
      <c r="C21" s="15">
        <v>10</v>
      </c>
      <c r="D21" s="34">
        <v>38.1</v>
      </c>
      <c r="E21" s="15">
        <v>30</v>
      </c>
      <c r="F21" s="15">
        <f>E21*B21</f>
        <v>45</v>
      </c>
      <c r="G21" s="35">
        <f>D21*E21</f>
        <v>1143</v>
      </c>
      <c r="H21" s="35">
        <f>G21+25</f>
        <v>1168</v>
      </c>
      <c r="I21" s="25">
        <f>20000/H21</f>
        <v>17.123287671232877</v>
      </c>
      <c r="J21" s="35">
        <v>942</v>
      </c>
      <c r="K21" s="14" t="s">
        <v>38</v>
      </c>
    </row>
    <row r="22" spans="1:11" ht="14.25" customHeight="1">
      <c r="A22" s="13" t="s">
        <v>35</v>
      </c>
      <c r="B22" s="15">
        <v>1.5</v>
      </c>
      <c r="C22" s="15">
        <v>11</v>
      </c>
      <c r="D22" s="34">
        <v>26.4</v>
      </c>
      <c r="E22" s="15">
        <v>36</v>
      </c>
      <c r="F22" s="15">
        <f>E22*B22</f>
        <v>54</v>
      </c>
      <c r="G22" s="35">
        <f>D22*E22</f>
        <v>950.4</v>
      </c>
      <c r="H22" s="35">
        <f>G22+25</f>
        <v>975.4</v>
      </c>
      <c r="I22" s="25">
        <f>20000/H22</f>
        <v>20.50440844781628</v>
      </c>
      <c r="J22" s="35">
        <v>942</v>
      </c>
      <c r="K22" s="14" t="s">
        <v>24</v>
      </c>
    </row>
    <row r="23" spans="1:11" ht="12.75">
      <c r="A23" s="6" t="s">
        <v>39</v>
      </c>
      <c r="B23" s="15">
        <v>3</v>
      </c>
      <c r="C23" s="15">
        <v>12</v>
      </c>
      <c r="D23" s="34">
        <v>15</v>
      </c>
      <c r="E23" s="15">
        <v>68</v>
      </c>
      <c r="F23" s="15">
        <v>204</v>
      </c>
      <c r="G23" s="35">
        <f>D23*E23</f>
        <v>1020</v>
      </c>
      <c r="H23" s="35">
        <f>G23+25</f>
        <v>1045</v>
      </c>
      <c r="I23" s="25">
        <f>20000/H23</f>
        <v>19.138755980861244</v>
      </c>
      <c r="J23" s="35">
        <v>810</v>
      </c>
      <c r="K23" s="14" t="s">
        <v>37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"Шинглас"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Kruchkov</dc:creator>
  <cp:keywords/>
  <dc:description/>
  <cp:lastModifiedBy>Кошевой Олег</cp:lastModifiedBy>
  <cp:lastPrinted>2014-10-08T05:00:56Z</cp:lastPrinted>
  <dcterms:created xsi:type="dcterms:W3CDTF">2008-06-05T15:06:13Z</dcterms:created>
  <dcterms:modified xsi:type="dcterms:W3CDTF">2015-01-26T07:43:50Z</dcterms:modified>
  <cp:category/>
  <cp:version/>
  <cp:contentType/>
  <cp:contentStatus/>
</cp:coreProperties>
</file>